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05" i="1"/>
  <c r="G116"/>
  <c r="H120"/>
  <c r="G120"/>
  <c r="F120"/>
  <c r="E120"/>
  <c r="H119"/>
  <c r="G119"/>
  <c r="F119"/>
  <c r="E119"/>
  <c r="H117"/>
  <c r="G117"/>
  <c r="F117"/>
  <c r="E117"/>
  <c r="H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H106"/>
  <c r="G106"/>
  <c r="H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<sst xmlns="http://schemas.openxmlformats.org/spreadsheetml/2006/main" count="214" uniqueCount="205">
  <si>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</si>
  <si>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</si>
  <si>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</si>
  <si>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</si>
  <si>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</si>
  <si>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</si>
  <si>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</si>
  <si>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</si>
  <si>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</si>
  <si>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</si>
  <si>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</si>
  <si>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</si>
  <si>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</si>
  <si>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</si>
  <si>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</si>
  <si>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</si>
  <si>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</si>
  <si>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</si>
  <si>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</si>
  <si>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</si>
  <si>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</si>
  <si>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</si>
  <si>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</si>
  <si>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</si>
  <si>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</si>
  <si>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</si>
  <si>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</si>
  <si>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</si>
  <si>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</si>
  <si>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</si>
  <si>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</si>
  <si>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</si>
  <si>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</si>
  <si>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</si>
  <si>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</si>
  <si>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</si>
  <si>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</si>
  <si>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</si>
  <si>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</si>
  <si>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</si>
  <si>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</si>
  <si>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</si>
  <si>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</si>
  <si>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</si>
  <si>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</si>
  <si>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</si>
  <si>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</si>
  <si>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</si>
  <si>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</si>
  <si>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</si>
  <si>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</si>
  <si>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</si>
  <si>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</si>
  <si>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</si>
  <si>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</si>
  <si>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</si>
  <si>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</si>
  <si>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</si>
  <si>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</si>
  <si>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</si>
  <si>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</si>
  <si>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</si>
  <si>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</si>
  <si>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</si>
  <si>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</si>
  <si>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</si>
  <si>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</si>
  <si>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</si>
  <si>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</si>
  <si>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</si>
  <si>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</si>
  <si>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</si>
  <si>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</si>
  <si>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</si>
  <si>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</si>
  <si>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</si>
  <si>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</si>
  <si>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</si>
  <si>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</si>
  <si>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</si>
  <si>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</si>
  <si>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</si>
  <si>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</si>
  <si>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</si>
  <si>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</si>
  <si>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</si>
  <si>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</si>
  <si>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</si>
  <si>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</si>
  <si>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</si>
  <si>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</si>
  <si>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</si>
  <si>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</si>
  <si>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</si>
  <si>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</si>
  <si>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</si>
  <si>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</si>
  <si>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</si>
  <si>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</si>
  <si>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</si>
  <si>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</si>
  <si>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</si>
  <si>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</si>
  <si>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</si>
  <si>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</si>
  <si>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</si>
  <si>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</si>
  <si>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</si>
  <si>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</si>
  <si>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</si>
  <si>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</si>
  <si>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</si>
  <si>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</si>
  <si>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</si>
  <si>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</si>
  <si>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</si>
  <si>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</si>
  <si>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</si>
  <si>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</si>
  <si>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</si>
  <si>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</si>
  <si>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</si>
  <si>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</si>
  <si>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</si>
  <si>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</si>
  <si>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</si>
  <si>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</si>
  <si>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</si>
  <si>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</si>
  <si>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</si>
  <si>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</si>
  <si>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</si>
  <si>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</si>
  <si>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</si>
  <si>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</si>
  <si>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</si>
  <si>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</si>
  <si>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</si>
  <si>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</si>
  <si>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</si>
  <si>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</si>
  <si>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</si>
  <si>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</si>
  <si>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</si>
  <si>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</si>
  <si>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</si>
  <si>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</si>
  <si>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</si>
  <si>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</si>
  <si>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</si>
  <si>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</si>
  <si>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</si>
  <si>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</si>
  <si>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</si>
  <si>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</si>
  <si>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</si>
  <si>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</si>
  <si>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</si>
  <si>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</si>
  <si>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</si>
  <si>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</si>
  <si>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</si>
  <si>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</si>
  <si>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</si>
  <si>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</si>
  <si>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</si>
  <si>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</si>
  <si>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</si>
  <si>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</si>
  <si>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</si>
  <si>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</si>
  <si>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</si>
  <si>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</si>
  <si>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</si>
  <si>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</si>
  <si>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</si>
  <si>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</si>
  <si>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</si>
  <si>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</si>
  <si>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</si>
  <si>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</si>
  <si>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</si>
  <si>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</si>
  <si>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</si>
  <si>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</si>
  <si>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</si>
  <si>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</si>
  <si>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</si>
  <si>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</si>
  <si>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</si>
  <si>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</si>
  <si>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</si>
  <si>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</si>
  <si>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</si>
  <si>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</si>
  <si>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</si>
  <si>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</si>
  <si>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</si>
  <si>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</si>
  <si>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</si>
  <si>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</si>
  <si>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</si>
  <si>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INJAZ FOR DEVELOPMENT &amp; PROJECTS</t>
  </si>
  <si>
    <t>انجاز للتنمية والمشاريع المتعددة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</si>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</sst>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9" sqref="E9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141058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0.95</v>
      </c>
      <c r="F6" s="13">
        <v>1.18</v>
      </c>
      <c r="G6" s="13">
        <v>1.18</v>
      </c>
      <c r="H6" s="13">
        <v>1.22</v>
      </c>
      <c r="I6" s="14" t="s">
        <v>5</v>
      </c>
    </row>
    <row r="7" spans="4:9">
      <c r="D7" s="12" t="s">
        <v>6</v>
      </c>
      <c r="E7" s="15">
        <v>36800599.420000002</v>
      </c>
      <c r="F7" s="15">
        <v>9272288.4600000009</v>
      </c>
      <c r="G7" s="15">
        <v>15348440.300000001</v>
      </c>
      <c r="H7" s="15">
        <v>2952108.38</v>
      </c>
      <c r="I7" s="14" t="s">
        <v>7</v>
      </c>
    </row>
    <row r="8" spans="4:9">
      <c r="D8" s="12" t="s">
        <v>8</v>
      </c>
      <c r="E8" s="15">
        <v>30152417</v>
      </c>
      <c r="F8" s="15">
        <v>7076574</v>
      </c>
      <c r="G8" s="15">
        <v>11971229</v>
      </c>
      <c r="H8" s="15">
        <v>2997485</v>
      </c>
      <c r="I8" s="14" t="s">
        <v>9</v>
      </c>
    </row>
    <row r="9" spans="4:9">
      <c r="D9" s="12" t="s">
        <v>10</v>
      </c>
      <c r="E9" s="15">
        <v>7545</v>
      </c>
      <c r="F9" s="15">
        <v>7890</v>
      </c>
      <c r="G9" s="15">
        <v>4857</v>
      </c>
      <c r="H9" s="15">
        <v>1209</v>
      </c>
      <c r="I9" s="14" t="s">
        <v>11</v>
      </c>
    </row>
    <row r="10" spans="4:9">
      <c r="D10" s="12" t="s">
        <v>12</v>
      </c>
      <c r="E10" s="15">
        <v>25000000</v>
      </c>
      <c r="F10" s="15">
        <v>25000000</v>
      </c>
      <c r="G10" s="15">
        <v>25000000</v>
      </c>
      <c r="H10" s="15">
        <v>13500000</v>
      </c>
      <c r="I10" s="14" t="s">
        <v>13</v>
      </c>
    </row>
    <row r="11" spans="4:9">
      <c r="D11" s="12" t="s">
        <v>14</v>
      </c>
      <c r="E11" s="15">
        <v>23750000</v>
      </c>
      <c r="F11" s="15">
        <v>29500000</v>
      </c>
      <c r="G11" s="15">
        <v>29500000</v>
      </c>
      <c r="H11" s="15">
        <v>16470000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104</v>
      </c>
      <c r="F16" s="25">
        <v>0</v>
      </c>
      <c r="G16" s="25">
        <v>12535000</v>
      </c>
      <c r="H16" s="25">
        <v>15</v>
      </c>
      <c r="I16" s="11" t="s">
        <v>21</v>
      </c>
    </row>
    <row r="17" spans="4:9">
      <c r="D17" s="12" t="s">
        <v>22</v>
      </c>
      <c r="E17" s="26">
        <v>0</v>
      </c>
      <c r="F17" s="26">
        <v>0</v>
      </c>
      <c r="G17" s="26">
        <v>0</v>
      </c>
      <c r="H17" s="26">
        <v>1295441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60795</v>
      </c>
      <c r="F20" s="26">
        <v>24712</v>
      </c>
      <c r="G20" s="26">
        <v>24712</v>
      </c>
      <c r="H20" s="26">
        <v>117137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60899</v>
      </c>
      <c r="F23" s="26">
        <v>24712</v>
      </c>
      <c r="G23" s="26">
        <v>12559712</v>
      </c>
      <c r="H23" s="26">
        <v>1412593</v>
      </c>
      <c r="I23" s="14" t="s">
        <v>35</v>
      </c>
    </row>
    <row r="24" spans="4:9">
      <c r="D24" s="12" t="s">
        <v>36</v>
      </c>
      <c r="E24" s="26">
        <v>32214100</v>
      </c>
      <c r="F24" s="26">
        <v>31588443</v>
      </c>
      <c r="G24" s="26">
        <v>17658338</v>
      </c>
      <c r="H24" s="26">
        <v>16664803</v>
      </c>
      <c r="I24" s="14" t="s">
        <v>37</v>
      </c>
    </row>
    <row r="25" spans="4:9">
      <c r="D25" s="12" t="s">
        <v>38</v>
      </c>
      <c r="E25" s="26">
        <v>0</v>
      </c>
      <c r="F25" s="26">
        <v>0</v>
      </c>
      <c r="G25" s="26">
        <v>2851</v>
      </c>
      <c r="H25" s="26">
        <v>6890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0</v>
      </c>
      <c r="F28" s="26">
        <v>0</v>
      </c>
      <c r="G28" s="26">
        <v>2851</v>
      </c>
      <c r="H28" s="26">
        <v>6890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32274999</v>
      </c>
      <c r="F30" s="29">
        <v>31613155</v>
      </c>
      <c r="G30" s="29">
        <v>30220901</v>
      </c>
      <c r="H30" s="29">
        <v>18084286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546527</v>
      </c>
      <c r="F35" s="25">
        <v>1029542</v>
      </c>
      <c r="G35" s="25">
        <v>1990192</v>
      </c>
      <c r="H35" s="25">
        <v>3954286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579728</v>
      </c>
      <c r="F39" s="26">
        <v>1791712</v>
      </c>
      <c r="G39" s="26">
        <v>2573777</v>
      </c>
      <c r="H39" s="26">
        <v>4897257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579728</v>
      </c>
      <c r="F43" s="29">
        <v>1791712</v>
      </c>
      <c r="G43" s="29">
        <v>2573777</v>
      </c>
      <c r="H43" s="29">
        <v>4897257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25000000</v>
      </c>
      <c r="F46" s="25">
        <v>25000000</v>
      </c>
      <c r="G46" s="25">
        <v>25000000</v>
      </c>
      <c r="H46" s="25">
        <v>13500000</v>
      </c>
      <c r="I46" s="11" t="s">
        <v>75</v>
      </c>
    </row>
    <row r="47" spans="4:9">
      <c r="D47" s="12" t="s">
        <v>76</v>
      </c>
      <c r="E47" s="26">
        <v>25000000</v>
      </c>
      <c r="F47" s="26">
        <v>25000000</v>
      </c>
      <c r="G47" s="26">
        <v>25000000</v>
      </c>
      <c r="H47" s="26">
        <v>13500000</v>
      </c>
      <c r="I47" s="14" t="s">
        <v>77</v>
      </c>
    </row>
    <row r="48" spans="4:9">
      <c r="D48" s="12" t="s">
        <v>78</v>
      </c>
      <c r="E48" s="26">
        <v>25000000</v>
      </c>
      <c r="F48" s="26">
        <v>25000000</v>
      </c>
      <c r="G48" s="26">
        <v>25000000</v>
      </c>
      <c r="H48" s="26">
        <v>13500000</v>
      </c>
      <c r="I48" s="14" t="s">
        <v>79</v>
      </c>
    </row>
    <row r="49" spans="4:9">
      <c r="D49" s="12" t="s">
        <v>80</v>
      </c>
      <c r="E49" s="26">
        <v>831644</v>
      </c>
      <c r="F49" s="26">
        <v>684829</v>
      </c>
      <c r="G49" s="26">
        <v>434802</v>
      </c>
      <c r="H49" s="26">
        <v>280392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21906</v>
      </c>
      <c r="F51" s="26">
        <v>21906</v>
      </c>
      <c r="G51" s="26">
        <v>21906</v>
      </c>
      <c r="H51" s="26">
        <v>21906</v>
      </c>
      <c r="I51" s="14" t="s">
        <v>85</v>
      </c>
    </row>
    <row r="52" spans="4:9">
      <c r="D52" s="12" t="s">
        <v>86</v>
      </c>
      <c r="E52" s="26">
        <v>1035000</v>
      </c>
      <c r="F52" s="26">
        <v>1035000</v>
      </c>
      <c r="G52" s="26">
        <v>1035000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0</v>
      </c>
      <c r="F57" s="26">
        <v>-405683</v>
      </c>
      <c r="G57" s="26">
        <v>-79736</v>
      </c>
      <c r="H57" s="26">
        <v>-460735</v>
      </c>
      <c r="I57" s="14" t="s">
        <v>93</v>
      </c>
    </row>
    <row r="58" spans="4:9">
      <c r="D58" s="12" t="s">
        <v>94</v>
      </c>
      <c r="E58" s="26">
        <v>4806721</v>
      </c>
      <c r="F58" s="26">
        <v>3485391</v>
      </c>
      <c r="G58" s="26">
        <v>1235152</v>
      </c>
      <c r="H58" s="26">
        <v>-154534</v>
      </c>
      <c r="I58" s="14" t="s">
        <v>95</v>
      </c>
    </row>
    <row r="59" spans="4:9">
      <c r="D59" s="12" t="s">
        <v>96</v>
      </c>
      <c r="E59" s="26">
        <v>31695271</v>
      </c>
      <c r="F59" s="26">
        <v>29821443</v>
      </c>
      <c r="G59" s="26">
        <v>27647124</v>
      </c>
      <c r="H59" s="26">
        <v>13187029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32274999</v>
      </c>
      <c r="F61" s="29">
        <v>31613155</v>
      </c>
      <c r="G61" s="29">
        <v>30220901</v>
      </c>
      <c r="H61" s="29">
        <v>18084286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0</v>
      </c>
      <c r="F65" s="25">
        <v>0</v>
      </c>
      <c r="G65" s="25">
        <v>35932</v>
      </c>
      <c r="H65" s="25">
        <v>664202</v>
      </c>
      <c r="I65" s="11" t="s">
        <v>103</v>
      </c>
    </row>
    <row r="66" spans="4:9">
      <c r="D66" s="12" t="s">
        <v>104</v>
      </c>
      <c r="E66" s="26">
        <v>0</v>
      </c>
      <c r="F66" s="26">
        <v>0</v>
      </c>
      <c r="G66" s="26">
        <v>0</v>
      </c>
      <c r="H66" s="26">
        <v>112499</v>
      </c>
      <c r="I66" s="14" t="s">
        <v>105</v>
      </c>
    </row>
    <row r="67" spans="4:9">
      <c r="D67" s="12" t="s">
        <v>106</v>
      </c>
      <c r="E67" s="26">
        <v>0</v>
      </c>
      <c r="F67" s="26">
        <v>0</v>
      </c>
      <c r="G67" s="26">
        <v>35932</v>
      </c>
      <c r="H67" s="26">
        <v>551703</v>
      </c>
      <c r="I67" s="14" t="s">
        <v>107</v>
      </c>
    </row>
    <row r="68" spans="4:9">
      <c r="D68" s="12" t="s">
        <v>108</v>
      </c>
      <c r="E68" s="26">
        <v>100353</v>
      </c>
      <c r="F68" s="26">
        <v>111547</v>
      </c>
      <c r="G68" s="26">
        <v>98613</v>
      </c>
      <c r="H68" s="26">
        <v>106857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0</v>
      </c>
      <c r="F70" s="26">
        <v>2851</v>
      </c>
      <c r="G70" s="26">
        <v>4037</v>
      </c>
      <c r="H70" s="26">
        <v>4248</v>
      </c>
      <c r="I70" s="14" t="s">
        <v>113</v>
      </c>
    </row>
    <row r="71" spans="4:9">
      <c r="D71" s="12" t="s">
        <v>114</v>
      </c>
      <c r="E71" s="26">
        <v>0</v>
      </c>
      <c r="F71" s="26">
        <v>0</v>
      </c>
      <c r="G71" s="26">
        <v>0</v>
      </c>
      <c r="H71" s="26">
        <v>0</v>
      </c>
      <c r="I71" s="14" t="s">
        <v>115</v>
      </c>
    </row>
    <row r="72" spans="4:9">
      <c r="D72" s="12" t="s">
        <v>116</v>
      </c>
      <c r="E72" s="26">
        <v>-100353</v>
      </c>
      <c r="F72" s="26">
        <v>-111547</v>
      </c>
      <c r="G72" s="26">
        <v>-62681</v>
      </c>
      <c r="H72" s="26">
        <v>444846</v>
      </c>
      <c r="I72" s="14" t="s">
        <v>117</v>
      </c>
    </row>
    <row r="73" spans="4:9">
      <c r="D73" s="12" t="s">
        <v>118</v>
      </c>
      <c r="E73" s="26">
        <v>1595139</v>
      </c>
      <c r="F73" s="26">
        <v>2683244</v>
      </c>
      <c r="G73" s="26">
        <v>1607769</v>
      </c>
      <c r="H73" s="26">
        <v>1898161</v>
      </c>
      <c r="I73" s="14" t="s">
        <v>119</v>
      </c>
    </row>
    <row r="74" spans="4:9">
      <c r="D74" s="12" t="s">
        <v>120</v>
      </c>
      <c r="E74" s="26">
        <v>83857</v>
      </c>
      <c r="F74" s="26">
        <v>0</v>
      </c>
      <c r="G74" s="26">
        <v>92000</v>
      </c>
      <c r="H74" s="26">
        <v>32858</v>
      </c>
      <c r="I74" s="14" t="s">
        <v>121</v>
      </c>
    </row>
    <row r="75" spans="4:9">
      <c r="D75" s="12" t="s">
        <v>122</v>
      </c>
      <c r="E75" s="26">
        <v>1410929</v>
      </c>
      <c r="F75" s="26">
        <v>2571697</v>
      </c>
      <c r="G75" s="26">
        <v>1453088</v>
      </c>
      <c r="H75" s="26">
        <v>2310149</v>
      </c>
      <c r="I75" s="14" t="s">
        <v>123</v>
      </c>
    </row>
    <row r="76" spans="4:9">
      <c r="D76" s="12" t="s">
        <v>124</v>
      </c>
      <c r="E76" s="26">
        <v>34890</v>
      </c>
      <c r="F76" s="26">
        <v>71431</v>
      </c>
      <c r="G76" s="26">
        <v>64015</v>
      </c>
      <c r="H76" s="26">
        <v>104515</v>
      </c>
      <c r="I76" s="14" t="s">
        <v>125</v>
      </c>
    </row>
    <row r="77" spans="4:9">
      <c r="D77" s="12" t="s">
        <v>126</v>
      </c>
      <c r="E77" s="26">
        <v>1376039</v>
      </c>
      <c r="F77" s="26">
        <v>2500266</v>
      </c>
      <c r="G77" s="26">
        <v>1389073</v>
      </c>
      <c r="H77" s="26">
        <v>2205634</v>
      </c>
      <c r="I77" s="43" t="s">
        <v>127</v>
      </c>
    </row>
    <row r="78" spans="4:9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1376039</v>
      </c>
      <c r="F82" s="26">
        <v>2500266</v>
      </c>
      <c r="G82" s="26">
        <v>1389073</v>
      </c>
      <c r="H82" s="26">
        <v>2205634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1376039</v>
      </c>
      <c r="F84" s="29">
        <v>2500266</v>
      </c>
      <c r="G84" s="29">
        <v>1389073</v>
      </c>
      <c r="H84" s="29">
        <v>2205634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0</v>
      </c>
      <c r="F88" s="25">
        <v>12535000</v>
      </c>
      <c r="G88" s="25">
        <v>15</v>
      </c>
      <c r="H88" s="25">
        <v>568</v>
      </c>
      <c r="I88" s="11" t="s">
        <v>143</v>
      </c>
    </row>
    <row r="89" spans="4:9">
      <c r="D89" s="12" t="s">
        <v>144</v>
      </c>
      <c r="E89" s="26">
        <v>-550684</v>
      </c>
      <c r="F89" s="26">
        <v>-984606</v>
      </c>
      <c r="G89" s="26">
        <v>-856460</v>
      </c>
      <c r="H89" s="26">
        <v>1941416</v>
      </c>
      <c r="I89" s="14" t="s">
        <v>145</v>
      </c>
    </row>
    <row r="90" spans="4:9">
      <c r="D90" s="12" t="s">
        <v>146</v>
      </c>
      <c r="E90" s="26">
        <v>1136038</v>
      </c>
      <c r="F90" s="26">
        <v>-11605155</v>
      </c>
      <c r="G90" s="26">
        <v>1242049</v>
      </c>
      <c r="H90" s="26">
        <v>-12234105</v>
      </c>
      <c r="I90" s="14" t="s">
        <v>147</v>
      </c>
    </row>
    <row r="91" spans="4:9">
      <c r="D91" s="12" t="s">
        <v>148</v>
      </c>
      <c r="E91" s="26">
        <v>-585250</v>
      </c>
      <c r="F91" s="26">
        <v>54761</v>
      </c>
      <c r="G91" s="26">
        <v>12149396</v>
      </c>
      <c r="H91" s="26">
        <v>10292136</v>
      </c>
      <c r="I91" s="14" t="s">
        <v>149</v>
      </c>
    </row>
    <row r="92" spans="4:9">
      <c r="D92" s="28" t="s">
        <v>150</v>
      </c>
      <c r="E92" s="29">
        <v>104</v>
      </c>
      <c r="F92" s="29">
        <v>0</v>
      </c>
      <c r="G92" s="29">
        <v>12535000</v>
      </c>
      <c r="H92" s="29">
        <v>15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120.609668</v>
      </c>
      <c r="F96" s="10">
        <f>+F8*100/F10</f>
        <v>28.306296</v>
      </c>
      <c r="G96" s="10">
        <f>+G8*100/G10</f>
        <v>47.884915999999997</v>
      </c>
      <c r="H96" s="10">
        <f>+H8*100/H10</f>
        <v>22.203592592592592</v>
      </c>
      <c r="I96" s="11" t="s">
        <v>155</v>
      </c>
    </row>
    <row r="97" spans="1:15">
      <c r="D97" s="12" t="s">
        <v>156</v>
      </c>
      <c r="E97" s="13">
        <f>+E84/E10</f>
        <v>5.5041560000000003E-2</v>
      </c>
      <c r="F97" s="13">
        <f>+F84/F10</f>
        <v>0.10001064</v>
      </c>
      <c r="G97" s="13">
        <f>+G84/G10</f>
        <v>5.5562920000000002E-2</v>
      </c>
      <c r="H97" s="13">
        <f>+H84/H10</f>
        <v>0.1633802962962963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1.2678108400000001</v>
      </c>
      <c r="F99" s="13">
        <f>+F59/F10</f>
        <v>1.1928577199999999</v>
      </c>
      <c r="G99" s="13">
        <f>+G59/G10</f>
        <v>1.10588496</v>
      </c>
      <c r="H99" s="13">
        <f>+H59/H10</f>
        <v>0.97681696296296294</v>
      </c>
      <c r="I99" s="14" t="s">
        <v>161</v>
      </c>
    </row>
    <row r="100" spans="1:15">
      <c r="D100" s="12" t="s">
        <v>162</v>
      </c>
      <c r="E100" s="13">
        <f>+E11/E84</f>
        <v>17.259685226944875</v>
      </c>
      <c r="F100" s="13">
        <f>+F11/F84</f>
        <v>11.798744613573115</v>
      </c>
      <c r="G100" s="13">
        <f>+G11/G84</f>
        <v>21.237184798783073</v>
      </c>
      <c r="H100" s="13">
        <f>+H11/H84</f>
        <v>7.4672407117409323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0.74932314035112679</v>
      </c>
      <c r="F103" s="46">
        <f>+F11/F59</f>
        <v>0.98922107826908312</v>
      </c>
      <c r="G103" s="46">
        <f>+G11/G59</f>
        <v>1.0670187611557715</v>
      </c>
      <c r="H103" s="46">
        <f>+H11/H59</f>
        <v>1.2489545598178331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 t="s">
        <v>204</v>
      </c>
      <c r="F105" s="51" t="s">
        <v>204</v>
      </c>
      <c r="G105" s="51">
        <f>+G67*100/G65</f>
        <v>100</v>
      </c>
      <c r="H105" s="51">
        <f>+H67*100/H65</f>
        <v>83.062532181474907</v>
      </c>
      <c r="I105" s="11" t="s">
        <v>171</v>
      </c>
    </row>
    <row r="106" spans="1:15">
      <c r="D106" s="12" t="s">
        <v>172</v>
      </c>
      <c r="E106" s="52" t="s">
        <v>204</v>
      </c>
      <c r="F106" s="52" t="s">
        <v>204</v>
      </c>
      <c r="G106" s="52">
        <f>+G75*100/G65</f>
        <v>4043.9942112879885</v>
      </c>
      <c r="H106" s="52">
        <f>+H75*100/H65</f>
        <v>347.8081969039539</v>
      </c>
      <c r="I106" s="14" t="s">
        <v>173</v>
      </c>
    </row>
    <row r="107" spans="1:15">
      <c r="D107" s="12" t="s">
        <v>174</v>
      </c>
      <c r="E107" s="52" t="s">
        <v>204</v>
      </c>
      <c r="F107" s="52" t="s">
        <v>204</v>
      </c>
      <c r="G107" s="52">
        <f>+G82*100/G65</f>
        <v>3865.8382500278303</v>
      </c>
      <c r="H107" s="52">
        <f>+H82*100/H65</f>
        <v>332.07277304193605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4.3715849534185889</v>
      </c>
      <c r="F108" s="52">
        <f>(F82+F76)*100/F30</f>
        <v>8.1348951093302766</v>
      </c>
      <c r="G108" s="52">
        <f>(G82+G76)*100/G30</f>
        <v>4.8082219653212857</v>
      </c>
      <c r="H108" s="52">
        <f>(H82+H76)*100/H30</f>
        <v>12.774344533148835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4.3414646935815755</v>
      </c>
      <c r="F109" s="53">
        <f>+F84*100/F59</f>
        <v>8.3841214524729732</v>
      </c>
      <c r="G109" s="53">
        <f>+G84*100/G59</f>
        <v>5.0242947512370542</v>
      </c>
      <c r="H109" s="53">
        <f>+H84*100/H59</f>
        <v>16.725784101938352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1.7962138434148363</v>
      </c>
      <c r="F111" s="10">
        <f>+F43*100/F30</f>
        <v>5.667615269655939</v>
      </c>
      <c r="G111" s="10">
        <f>+G43*100/G30</f>
        <v>8.5165462141582076</v>
      </c>
      <c r="H111" s="10">
        <f>+H43*100/H30</f>
        <v>27.080178891220807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98.203786156585167</v>
      </c>
      <c r="F112" s="13">
        <f>+F59*100/F30</f>
        <v>94.33238473034406</v>
      </c>
      <c r="G112" s="13">
        <f>+G59*100/G30</f>
        <v>91.483453785841789</v>
      </c>
      <c r="H112" s="13">
        <f>+H59*100/H30</f>
        <v>72.919821108779189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40.439352249928348</v>
      </c>
      <c r="F113" s="46">
        <f>+F75/F76</f>
        <v>36.002533913846932</v>
      </c>
      <c r="G113" s="46">
        <f>+G75/G76</f>
        <v>22.699179879715693</v>
      </c>
      <c r="H113" s="46">
        <f>+H75/H76</f>
        <v>22.103516241687796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</v>
      </c>
      <c r="F115" s="10">
        <f>+F65/F30</f>
        <v>0</v>
      </c>
      <c r="G115" s="10">
        <f>+G65/G30</f>
        <v>1.1889784490541828E-3</v>
      </c>
      <c r="H115" s="10">
        <f>+H65/H30</f>
        <v>3.6728129603789718E-2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 t="s">
        <v>204</v>
      </c>
      <c r="F116" s="13" t="s">
        <v>204</v>
      </c>
      <c r="G116" s="13">
        <f>+G65/G28</f>
        <v>12.603297088740792</v>
      </c>
      <c r="H116" s="13">
        <f>+H65/H28</f>
        <v>96.400870827285928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0</v>
      </c>
      <c r="F117" s="46">
        <f>+F65/F120</f>
        <v>0</v>
      </c>
      <c r="G117" s="46">
        <f>+G65/G120</f>
        <v>3.598260954031846E-3</v>
      </c>
      <c r="H117" s="46">
        <f>+H65/H120</f>
        <v>-0.19060718623086759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0.1050475395357823</v>
      </c>
      <c r="F119" s="58">
        <f>+F23/F39</f>
        <v>1.3792395206372453E-2</v>
      </c>
      <c r="G119" s="58">
        <f>+G23/G39</f>
        <v>4.8798757623523716</v>
      </c>
      <c r="H119" s="58">
        <f>+H23/H39</f>
        <v>0.28844575647142878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-518829</v>
      </c>
      <c r="F120" s="29">
        <f>+F23-F39</f>
        <v>-1767000</v>
      </c>
      <c r="G120" s="29">
        <f>+G23-G39</f>
        <v>9985935</v>
      </c>
      <c r="H120" s="29">
        <f>+H23-H39</f>
        <v>-3484664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2016-09-04T07:33:10Z</dcterms:modified>
</cp:coreProperties>
</file>